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minmyfsu-my.sharepoint.com/personal/ces17f_my_fsu_edu/Documents/Senior Design/Design/"/>
    </mc:Choice>
  </mc:AlternateContent>
  <xr:revisionPtr revIDLastSave="567" documentId="8_{AB72D995-E2DE-4D4F-8A90-7F7AB98584DD}" xr6:coauthVersionLast="47" xr6:coauthVersionMax="47" xr10:uidLastSave="{A4B260A4-F1E7-4C7D-B28E-886150D5032A}"/>
  <bookViews>
    <workbookView xWindow="-120" yWindow="-120" windowWidth="29040" windowHeight="15840" xr2:uid="{9024B899-9FB0-4283-9DBA-06C5D8CB3F7B}"/>
  </bookViews>
  <sheets>
    <sheet name="BOM" sheetId="1" r:id="rId1"/>
    <sheet name="Items to Include" sheetId="2" r:id="rId2"/>
    <sheet name="Vendor List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1" l="1"/>
  <c r="I25" i="1"/>
  <c r="I26" i="1"/>
  <c r="I21" i="1"/>
  <c r="I22" i="1"/>
  <c r="I23" i="1"/>
  <c r="I18" i="1"/>
  <c r="I19" i="1"/>
  <c r="I20" i="1"/>
  <c r="I24" i="1"/>
  <c r="I13" i="1"/>
  <c r="I14" i="1"/>
  <c r="I15" i="1"/>
  <c r="I16" i="1"/>
  <c r="I17" i="1"/>
  <c r="I10" i="1"/>
  <c r="I11" i="1"/>
  <c r="I12" i="1"/>
  <c r="I6" i="1"/>
  <c r="I7" i="1"/>
  <c r="I8" i="1"/>
  <c r="I9" i="1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" i="2"/>
  <c r="C31" i="2"/>
  <c r="C33" i="1" l="1"/>
</calcChain>
</file>

<file path=xl/sharedStrings.xml><?xml version="1.0" encoding="utf-8"?>
<sst xmlns="http://schemas.openxmlformats.org/spreadsheetml/2006/main" count="183" uniqueCount="116">
  <si>
    <t>Item</t>
  </si>
  <si>
    <t>Unit Cost</t>
  </si>
  <si>
    <t xml:space="preserve">Vendor </t>
  </si>
  <si>
    <t>Vendor</t>
  </si>
  <si>
    <t xml:space="preserve">BILL OF MATERIALS </t>
  </si>
  <si>
    <t>Team 502: Material Handling of Ceramics</t>
  </si>
  <si>
    <t xml:space="preserve">Revision </t>
  </si>
  <si>
    <t> </t>
  </si>
  <si>
    <t>Date</t>
  </si>
  <si>
    <t xml:space="preserve">Description </t>
  </si>
  <si>
    <t>Labor Cost</t>
  </si>
  <si>
    <t xml:space="preserve">Labor Hours </t>
  </si>
  <si>
    <t xml:space="preserve">Mult </t>
  </si>
  <si>
    <t xml:space="preserve">Qty </t>
  </si>
  <si>
    <t xml:space="preserve">Total </t>
  </si>
  <si>
    <t xml:space="preserve">Status (%) </t>
  </si>
  <si>
    <t xml:space="preserve">Project Totals </t>
  </si>
  <si>
    <t xml:space="preserve">Total Labor Cost </t>
  </si>
  <si>
    <t xml:space="preserve">Total Cost </t>
  </si>
  <si>
    <t>Microcontroller</t>
  </si>
  <si>
    <t>digikey</t>
  </si>
  <si>
    <t>Power Supply</t>
  </si>
  <si>
    <t>https://www.digikey.com/en/products/detail/sparkfun-electronics/DEV-14056/6569368?utm_adgroup=Evaluation%20Boards%20-%20Embedded%20-%20MCU%2C%20DSP&amp;utm_source=google&amp;utm_medium=cpc&amp;utm_campaign=Shopping_Product_Development%20Boards%2C%20Kits%2C%20Programmers&amp;utm_term=&amp;utm_content=Evaluation%20Boards%20-%20Embedded%20-%20MCU%2C%20DSP&amp;gclid=Cj0KCQiAkZKNBhDiARIsAPsk0WindbBL3-WZlGqD4KonfhGph8Ze9HNskK030b4u5IKal1psEbYCmsIaAhU9EALw_wcB</t>
  </si>
  <si>
    <t>Link</t>
  </si>
  <si>
    <t>Description</t>
  </si>
  <si>
    <t>https://www.amazon.com/Variable-Digital-Adjustable-Regulated-Switching/dp/B07X2VZSL9/ref=asc_df_B07X2VZSL9/?tag=&amp;linkCode=df0&amp;hvadid=385545943853&amp;hvpos=&amp;hvnetw=g&amp;hvrand=6458003649560075237&amp;hvpone=&amp;hvptwo=&amp;hvqmt=&amp;hvdev=c&amp;hvdvcmdl=&amp;hvlocint=&amp;hvlocphy=9011574&amp;hvtargid=pla-841479175648&amp;ref=&amp;adgrpid=79419939780&amp;th=1</t>
  </si>
  <si>
    <t>Amazon</t>
  </si>
  <si>
    <t>Nice-Power</t>
  </si>
  <si>
    <t>https://www.digikey.com/en/products/detail/seeed-technology-co-ltd/114990100/5487619</t>
  </si>
  <si>
    <t>Unit Price</t>
  </si>
  <si>
    <t>Hook-Up Wire</t>
  </si>
  <si>
    <t>Force Sensor</t>
  </si>
  <si>
    <t>McMaster Carr</t>
  </si>
  <si>
    <t>https://www.mcmaster.com/standard-electrical-wire/multipurpose-wire/wire-7/</t>
  </si>
  <si>
    <t>https://www.amazon.com/Qibaok-Crimping-Ratcheting-Connectors-0-1-0-5mm%C2%B2/dp/B07ZK5F8HP/ref=sr_1_5?keywords=connector+kit&amp;qid=1638211005&amp;qsid=133-5442261-6813850&amp;sr=8-5&amp;sres=B07ZK5F8HP%2CB08QMYJX22%2CB092Q11S98%2CB07L9XNFGG%2CB08C5FTXZ6%2CB08DFFGFHH%2CB08ZHXF6B6%2CB07S33YTKY%2CB07FCLGF3T%2CB077YZJGQ2%2CB08JGFGQXL%2CB08BZ972B5%2CB07ZVPFMCB%2CB07CTKD7P4%2CB086Z3H4X8%2CB09BF5P3P4%2CB09DBHG6NW%2CB0869FSG86%2CB01FP1HXHQ%2CB01E4RAVI0</t>
  </si>
  <si>
    <t>Crimp Kit</t>
  </si>
  <si>
    <t>Qibaok</t>
  </si>
  <si>
    <t>https://www.mcmaster.com/blocks/multipurpose-6061-aluminum-sheets-and-bars-7/</t>
  </si>
  <si>
    <t>Aluminum Sheets</t>
  </si>
  <si>
    <t>1566 Carbon Steel</t>
  </si>
  <si>
    <t>Shaft 72"</t>
  </si>
  <si>
    <t>https://www.mcmaster.com/rotary-shafts/ultra-straight-tight-tolerance-rotary-shafts/</t>
  </si>
  <si>
    <t>Aluminum 6061 Sheets 12X12X1 1/2"</t>
  </si>
  <si>
    <t>https://www.mcmaster.com/rubber-with-adhesive/rubber/multipurpose-neoprene-rubber-sheets-and-strips/</t>
  </si>
  <si>
    <t>Ultra-Confortable Foam</t>
  </si>
  <si>
    <t>1" 18x20</t>
  </si>
  <si>
    <t>https://www.mcmaster.com/foam/ultra-conformable-polyurethane-foam-sheets-and-strips/</t>
  </si>
  <si>
    <t>Nuts and Bolts</t>
  </si>
  <si>
    <t>Assortment</t>
  </si>
  <si>
    <t>https://www.amazon.com/Sutemribor-Stainless-Button-Socket-Assortment/dp/B07CYGD9XK/ref=sr_1_5?keywords=nuts+and+bolts&amp;qid=1638213404&amp;qsid=133-5442261-6813850&amp;sr=8-5&amp;sres=B076CVQZWG%2CB08MLJQFFM%2CB07CYGD9XK%2CB0867V9DKX%2CB019PXB6Z0%2CB004S249G2%2CB08TFSYJC4%2CB08V1TGDDF%2CB098ND1GW8%2CB08Z384Q6V%2CB08JLRTFMT%2CB08LGSZ4CM%2CB08DTP7CQ2%2CB07Q24FV8T%2CB01FWZUKWU%2CB09HRNM426</t>
  </si>
  <si>
    <t>Neoprene Rubber Sheet 12X24X1 1/2"</t>
  </si>
  <si>
    <t>PCB Service</t>
  </si>
  <si>
    <t>3D Printer Filament</t>
  </si>
  <si>
    <t>1 kg</t>
  </si>
  <si>
    <t>https://www.amazon.com/OVERTURE-Filament-Consumables-Dimensional-Accuracy/dp/B07PGYHYV8/ref=sr_1_2_sspa?keywords=filament&amp;qid=1638213662&amp;sr=8-2-spons&amp;psc=1&amp;spLa=ZW5jcnlwdGVkUXVhbGlmaWVyPUEyTTNITEU0Q1RGQVpXJmVuY3J5cHRlZElkPUEwNzQ4MTAwMjUxUlZLR0xNRldDWCZlbmNyeXB0ZWRBZElkPUEwMzgzMzc5MUdBRFlRRzJORFpDNSZ3aWRnZXROYW1lPXNwX2F0ZiZhY3Rpb249Y2xpY2tSZWRpcmVjdCZkb05vdExvZ0NsaWNrPXRydWU=</t>
  </si>
  <si>
    <t>Teensy 3.5</t>
  </si>
  <si>
    <t>https://www.lowes.com/pd/2-in-x-4-in-x-10-ft-Whitewood-Lumber-Common-2-in-x-4-in-x-10-ft-Actual/1001134500</t>
  </si>
  <si>
    <t>Lowes</t>
  </si>
  <si>
    <t>Wood</t>
  </si>
  <si>
    <t>2"X4"X10'</t>
  </si>
  <si>
    <t xml:space="preserve">2020 Aluminum Extrusion </t>
  </si>
  <si>
    <t>Aluminum Extrusions</t>
  </si>
  <si>
    <t>Aluminum Extrusions(4 pcs)</t>
  </si>
  <si>
    <t>https://www.amazon.com/Aluminum-Extrusion-European-Standard-7-874inch/dp/B087415ZGL/ref=asc_df_B087415ZGL/?tag=hyprod-20&amp;linkCode=df0&amp;hvadid=509217866345&amp;hvpos=&amp;hvnetw=g&amp;hvrand=14005240887227174979&amp;hvpone=&amp;hvptwo=&amp;hvqmt=&amp;hvdev=c&amp;hvdvcmdl=&amp;hvlocint=&amp;hvlocphy=9011574&amp;hvtargid=pla-1404331204712&amp;th=1</t>
  </si>
  <si>
    <t>Precision Ball Bearings</t>
  </si>
  <si>
    <t>DC Motor</t>
  </si>
  <si>
    <t>High torque motor w/ encoder</t>
  </si>
  <si>
    <t>Pololu</t>
  </si>
  <si>
    <t>https://www.pololu.com/product/4755</t>
  </si>
  <si>
    <t>Motor Mount Bracket</t>
  </si>
  <si>
    <t>https://www.pololu.com/product/1083</t>
  </si>
  <si>
    <t>https://www.pololu.com/product/1995</t>
  </si>
  <si>
    <t>Motor Shaft Mounting Hub</t>
  </si>
  <si>
    <t>Grease</t>
  </si>
  <si>
    <t>Motor output shaft coupler</t>
  </si>
  <si>
    <t>1.5 oz</t>
  </si>
  <si>
    <t>https://www.mcmaster.com/grease/grease-7/</t>
  </si>
  <si>
    <t>Motor Mount Bracket to house motor</t>
  </si>
  <si>
    <t>https://www.digikey.com/en/products/detail/dfrobot/DRI0002/6588473?utm_adgroup=Evaluation%20and%20Demonstration%20Boards%20and%20Kits&amp;utm_source=google&amp;utm_medium=cpc&amp;utm_campaign=Shopping_Product_Development%20Boards%2C%20Kits%2C%20Programmers&amp;utm_term=&amp;utm_content=Evaluation%20and%20Demonstration%20Boards%20and%20Kits&amp;gclid=Cj0KCQiAkZKNBhDiARIsAPsk0Wg6REW-ut_Fs5GaPNJpfAGa4rBFWuuNi-ouLApUrFmkuLDaJA-Uts4aAky5EALw_wcB</t>
  </si>
  <si>
    <t>Digikey</t>
  </si>
  <si>
    <t>Dual Channel Motor Driver</t>
  </si>
  <si>
    <t>Motor Driver</t>
  </si>
  <si>
    <t>https://www.amazon.com/dp/B07PTC58KT/ref=sspa_dk_detail_3?psc=1&amp;pd_rd_i=B07PTC58KT&amp;pd_rd_w=lIY7V&amp;pf_rd_p=5d846283-ed3e-4512-a744-a30f97c5d738&amp;pd_rd_wg=keff8&amp;pf_rd_r=C9QNK9RZV51YZ6BHEP14&amp;pd_rd_r=a5616efe-0d85-48d3-abfd-6bf507b5486f&amp;spLa=ZW5jcnlwdGVkUXVhbGlmaWVyPUFBTk1aNzcxMVpMMDgmZW5jcnlwdGVkSWQ9QTAzMzg1NTgyOTVSTkhPTlIzOFlMJmVuY3J5cHRlZEFkSWQ9QTA3ODg1ODIzQ0dNSUpJNlBSTkFPJndpZGdldE5hbWU9c3BfZGV0YWlsX3RoZW1hdGljJmFjdGlvbj1jbGlja1JlZGlyZWN0JmRvTm90TG9nQ2xpY2s9dHJ1ZQ==</t>
  </si>
  <si>
    <t>Tie String</t>
  </si>
  <si>
    <t>Custom PCB Board</t>
  </si>
  <si>
    <t>Qty</t>
  </si>
  <si>
    <t>Total</t>
  </si>
  <si>
    <t>Wood Screws</t>
  </si>
  <si>
    <t>1.5"</t>
  </si>
  <si>
    <t>https://www.lowes.com/pd/Hillman-8-x-1-1-2-in-Yellow-Zinc-Yellow-Zinc-Flat-Interior-Wood-Screws-50-Count/3037667</t>
  </si>
  <si>
    <t>30V DC Power Supply</t>
  </si>
  <si>
    <t>Seeed Sensor</t>
  </si>
  <si>
    <t>Wire</t>
  </si>
  <si>
    <t>18G Hook-Up Wire</t>
  </si>
  <si>
    <t>Steel Shafts</t>
  </si>
  <si>
    <t>72" 1566 Carbon Steel</t>
  </si>
  <si>
    <t>Rubber</t>
  </si>
  <si>
    <t>Foam</t>
  </si>
  <si>
    <t>Custom PCB</t>
  </si>
  <si>
    <t>-</t>
  </si>
  <si>
    <t>3-D Printer Filament</t>
  </si>
  <si>
    <t>1kg PETG Filament</t>
  </si>
  <si>
    <t>Plywood 2"X4"X10'</t>
  </si>
  <si>
    <t xml:space="preserve">2020 Aluminum </t>
  </si>
  <si>
    <t>Precision Ball Bearing</t>
  </si>
  <si>
    <t>1" Ultra-Conformable Foam 18x20</t>
  </si>
  <si>
    <t xml:space="preserve">Total operating hours </t>
  </si>
  <si>
    <t>Possible Vendors</t>
  </si>
  <si>
    <t>Tie Strings</t>
  </si>
  <si>
    <t>Polyester</t>
  </si>
  <si>
    <t>Dupont Connector Kit</t>
  </si>
  <si>
    <t>Electronic Wire Crimping Kit</t>
  </si>
  <si>
    <t>3/8" (Shaft ID)</t>
  </si>
  <si>
    <t>https://www.mcmaster.com/bearings/ball-bearings/ball-bearings-8/</t>
  </si>
  <si>
    <t>Ball screws</t>
  </si>
  <si>
    <t>Joint fasteners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</si>
</sst>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8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u/>
      <sz val="11"/>
      <color theme="10"/>
      <name val="Calibri"/>
      <family val="2"/>
      <scheme val="minor"/>
    </font>
    <font>
      <sz val="10"/>
      <color rgb="FF333333"/>
      <name val="Verdana"/>
      <family val="2"/>
    </font>
    <font>
      <b/>
      <sz val="11"/>
      <color rgb="FF000000"/>
      <name val="Calibri"/>
      <family val="2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2" xfId="0" applyFont="1" applyBorder="1"/>
    <xf numFmtId="0" fontId="2" fillId="0" borderId="3" xfId="0" applyFont="1" applyBorder="1"/>
    <xf numFmtId="0" fontId="2" fillId="0" borderId="5" xfId="0" applyFont="1" applyBorder="1"/>
    <xf numFmtId="0" fontId="2" fillId="0" borderId="6" xfId="0" applyFont="1" applyBorder="1"/>
    <xf numFmtId="0" fontId="3" fillId="0" borderId="0" xfId="0" applyFont="1"/>
    <xf numFmtId="0" fontId="2" fillId="0" borderId="8" xfId="0" applyFont="1" applyBorder="1"/>
    <xf numFmtId="14" fontId="3" fillId="0" borderId="6" xfId="0" applyNumberFormat="1" applyFont="1" applyBorder="1"/>
    <xf numFmtId="0" fontId="3" fillId="0" borderId="8" xfId="0" applyFont="1" applyBorder="1"/>
    <xf numFmtId="0" fontId="2" fillId="2" borderId="10" xfId="0" applyFont="1" applyFill="1" applyBorder="1"/>
    <xf numFmtId="0" fontId="2" fillId="3" borderId="1" xfId="0" applyFont="1" applyFill="1" applyBorder="1"/>
    <xf numFmtId="0" fontId="2" fillId="3" borderId="11" xfId="0" applyFont="1" applyFill="1" applyBorder="1"/>
    <xf numFmtId="0" fontId="2" fillId="3" borderId="2" xfId="0" applyFont="1" applyFill="1" applyBorder="1"/>
    <xf numFmtId="8" fontId="2" fillId="3" borderId="11" xfId="0" applyNumberFormat="1" applyFont="1" applyFill="1" applyBorder="1"/>
    <xf numFmtId="0" fontId="2" fillId="3" borderId="12" xfId="0" applyFont="1" applyFill="1" applyBorder="1"/>
    <xf numFmtId="8" fontId="2" fillId="3" borderId="12" xfId="0" applyNumberFormat="1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3" fillId="0" borderId="13" xfId="0" applyFont="1" applyBorder="1"/>
    <xf numFmtId="8" fontId="3" fillId="0" borderId="6" xfId="0" applyNumberFormat="1" applyFont="1" applyBorder="1"/>
    <xf numFmtId="0" fontId="2" fillId="2" borderId="14" xfId="0" applyFont="1" applyFill="1" applyBorder="1"/>
    <xf numFmtId="0" fontId="4" fillId="0" borderId="0" xfId="1"/>
    <xf numFmtId="0" fontId="5" fillId="0" borderId="0" xfId="0" applyFont="1"/>
    <xf numFmtId="0" fontId="4" fillId="0" borderId="15" xfId="1" applyBorder="1" applyAlignment="1">
      <alignment horizontal="left" vertical="center"/>
    </xf>
    <xf numFmtId="0" fontId="6" fillId="2" borderId="10" xfId="0" applyFont="1" applyFill="1" applyBorder="1"/>
    <xf numFmtId="0" fontId="2" fillId="0" borderId="11" xfId="0" applyFont="1" applyBorder="1"/>
    <xf numFmtId="0" fontId="3" fillId="0" borderId="11" xfId="0" applyFont="1" applyBorder="1" applyAlignment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8" fontId="2" fillId="3" borderId="11" xfId="0" applyNumberFormat="1" applyFont="1" applyFill="1" applyBorder="1"/>
    <xf numFmtId="0" fontId="6" fillId="3" borderId="1" xfId="0" applyFont="1" applyFill="1" applyBorder="1"/>
    <xf numFmtId="0" fontId="6" fillId="2" borderId="9" xfId="0" applyFont="1" applyFill="1" applyBorder="1"/>
    <xf numFmtId="168" fontId="6" fillId="3" borderId="11" xfId="0" applyNumberFormat="1" applyFont="1" applyFill="1" applyBorder="1"/>
    <xf numFmtId="8" fontId="6" fillId="3" borderId="2" xfId="0" applyNumberFormat="1" applyFont="1" applyFill="1" applyBorder="1"/>
    <xf numFmtId="0" fontId="6" fillId="3" borderId="11" xfId="0" applyFont="1" applyFill="1" applyBorder="1"/>
    <xf numFmtId="0" fontId="6" fillId="3" borderId="2" xfId="0" applyFont="1" applyFill="1" applyBorder="1"/>
    <xf numFmtId="8" fontId="6" fillId="3" borderId="11" xfId="0" applyNumberFormat="1" applyFont="1" applyFill="1" applyBorder="1"/>
    <xf numFmtId="0" fontId="6" fillId="3" borderId="12" xfId="0" applyFont="1" applyFill="1" applyBorder="1"/>
    <xf numFmtId="3" fontId="0" fillId="0" borderId="0" xfId="0" applyNumberFormat="1"/>
    <xf numFmtId="0" fontId="6" fillId="0" borderId="1" xfId="0" applyFont="1" applyBorder="1"/>
    <xf numFmtId="0" fontId="1" fillId="0" borderId="0" xfId="0" applyFont="1"/>
    <xf numFmtId="0" fontId="7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mazon.com/Sutemribor-Stainless-Button-Socket-Assortment/dp/B07CYGD9XK/ref=sr_1_5?keywords=nuts+and+bolts&amp;qid=1638213404&amp;qsid=133-5442261-6813850&amp;sr=8-5&amp;sres=B076CVQZWG%2CB08MLJQFFM%2CB07CYGD9XK%2CB0867V9DKX%2CB019PXB6Z0%2CB004S249G2%2CB08TFSYJC4%2CB08V1TGDDF%2CB098ND1GW8%2CB08Z384Q6V%2CB08JLRTFMT%2CB08LGSZ4CM%2CB08DTP7CQ2%2CB07Q24FV8T%2CB01FWZUKWU%2CB09HRNM426" TargetMode="External"/><Relationship Id="rId13" Type="http://schemas.openxmlformats.org/officeDocument/2006/relationships/hyperlink" Target="https://www.lowes.com/pd/Hillman-8-x-1-1-2-in-Yellow-Zinc-Yellow-Zinc-Flat-Interior-Wood-Screws-50-Count/3037667" TargetMode="External"/><Relationship Id="rId3" Type="http://schemas.openxmlformats.org/officeDocument/2006/relationships/hyperlink" Target="https://www.amazon.com/Qibaok-Crimping-Ratcheting-Connectors-0-1-0-5mm%C2%B2/dp/B07ZK5F8HP/ref=sr_1_5?keywords=connector+kit&amp;qid=1638211005&amp;qsid=133-5442261-6813850&amp;sr=8-5&amp;sres=B07ZK5F8HP%2CB08QMYJX22%2CB092Q11S98%2CB07L9XNFGG%2CB08C5FTXZ6%2CB08DFFGFHH%2CB08ZHXF6B6%2CB07S33YTKY%2CB07FCLGF3T%2CB077YZJGQ2%2CB08JGFGQXL%2CB08BZ972B5%2CB07ZVPFMCB%2CB07CTKD7P4%2CB086Z3H4X8%2CB09BF5P3P4%2CB09DBHG6NW%2CB0869FSG86%2CB01FP1HXHQ%2CB01E4RAVI0" TargetMode="External"/><Relationship Id="rId7" Type="http://schemas.openxmlformats.org/officeDocument/2006/relationships/hyperlink" Target="https://www.mcmaster.com/foam/ultra-conformable-polyurethane-foam-sheets-and-strips/" TargetMode="External"/><Relationship Id="rId12" Type="http://schemas.openxmlformats.org/officeDocument/2006/relationships/hyperlink" Target="https://www.amazon.com/dp/B07PTC58KT/ref=sspa_dk_detail_3?psc=1&amp;pd_rd_i=B07PTC58KT&amp;pd_rd_w=lIY7V&amp;pf_rd_p=5d846283-ed3e-4512-a744-a30f97c5d738&amp;pd_rd_wg=keff8&amp;pf_rd_r=C9QNK9RZV51YZ6BHEP14&amp;pd_rd_r=a5616efe-0d85-48d3-abfd-6bf507b5486f&amp;spLa=ZW5jcnlwdGVkUXVhbGlmaWVyPUFBTk1aNzcxMVpMMDgmZW5jcnlwdGVkSWQ9QTAzMzg1NTgyOTVSTkhPTlIzOFlMJmVuY3J5cHRlZEFkSWQ9QTA3ODg1ODIzQ0dNSUpJNlBSTkFPJndpZGdldE5hbWU9c3BfZGV0YWlsX3RoZW1hdGljJmFjdGlvbj1jbGlja1JlZGlyZWN0JmRvTm90TG9nQ2xpY2s9dHJ1ZQ==" TargetMode="External"/><Relationship Id="rId2" Type="http://schemas.openxmlformats.org/officeDocument/2006/relationships/hyperlink" Target="https://www.mcmaster.com/standard-electrical-wire/multipurpose-wire/wire-7/" TargetMode="External"/><Relationship Id="rId1" Type="http://schemas.openxmlformats.org/officeDocument/2006/relationships/hyperlink" Target="https://www.amazon.com/Variable-Digital-Adjustable-Regulated-Switching/dp/B07X2VZSL9/ref=asc_df_B07X2VZSL9/?tag=&amp;linkCode=df0&amp;hvadid=385545943853&amp;hvpos=&amp;hvnetw=g&amp;hvrand=6458003649560075237&amp;hvpone=&amp;hvptwo=&amp;hvqmt=&amp;hvdev=c&amp;hvdvcmdl=&amp;hvlocint=&amp;hvlocphy=9011574&amp;hvtargid=pla-841479175648&amp;ref=&amp;adgrpid=79419939780&amp;th=1" TargetMode="External"/><Relationship Id="rId6" Type="http://schemas.openxmlformats.org/officeDocument/2006/relationships/hyperlink" Target="https://www.mcmaster.com/rubber-with-adhesive/rubber/multipurpose-neoprene-rubber-sheets-and-strips/" TargetMode="External"/><Relationship Id="rId11" Type="http://schemas.openxmlformats.org/officeDocument/2006/relationships/hyperlink" Target="https://www.mcmaster.com/grease/grease-7/" TargetMode="External"/><Relationship Id="rId5" Type="http://schemas.openxmlformats.org/officeDocument/2006/relationships/hyperlink" Target="https://www.mcmaster.com/rotary-shafts/ultra-straight-tight-tolerance-rotary-shafts/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amazon.com/Aluminum-Extrusion-European-Standard-7-874inch/dp/B087415ZGL/ref=asc_df_B087415ZGL/?tag=hyprod-20&amp;linkCode=df0&amp;hvadid=509217866345&amp;hvpos=&amp;hvnetw=g&amp;hvrand=14005240887227174979&amp;hvpone=&amp;hvptwo=&amp;hvqmt=&amp;hvdev=c&amp;hvdvcmdl=&amp;hvlocint=&amp;hvlocphy=9011574&amp;hvtargid=pla-1404331204712&amp;th=1" TargetMode="External"/><Relationship Id="rId4" Type="http://schemas.openxmlformats.org/officeDocument/2006/relationships/hyperlink" Target="https://www.mcmaster.com/blocks/multipurpose-6061-aluminum-sheets-and-bars-7/" TargetMode="External"/><Relationship Id="rId9" Type="http://schemas.openxmlformats.org/officeDocument/2006/relationships/hyperlink" Target="https://www.amazon.com/OVERTURE-Filament-Consumables-Dimensional-Accuracy/dp/B07PGYHYV8/ref=sr_1_2_sspa?keywords=filament&amp;qid=1638213662&amp;sr=8-2-spons&amp;psc=1&amp;spLa=ZW5jcnlwdGVkUXVhbGlmaWVyPUEyTTNITEU0Q1RGQVpXJmVuY3J5cHRlZElkPUEwNzQ4MTAwMjUxUlZLR0xNRldDWCZlbmNyeXB0ZWRBZElkPUEwMzgzMzc5MUdBRFlRRzJORFpDNSZ3aWRnZXROYW1lPXNwX2F0ZiZhY3Rpb249Y2xpY2tSZWRpcmVjdCZkb05vdExvZ0NsaWNrPXRydWU=" TargetMode="External"/><Relationship Id="rId14" Type="http://schemas.openxmlformats.org/officeDocument/2006/relationships/hyperlink" Target="https://www.digikey.com/en/products/detail/seeed-technology-co-ltd/114990100/5487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8CC06-6C35-4CE9-BF22-6C50023C3B34}">
  <dimension ref="A1:J33"/>
  <sheetViews>
    <sheetView tabSelected="1" workbookViewId="0">
      <selection activeCell="E30" sqref="E30"/>
    </sheetView>
  </sheetViews>
  <sheetFormatPr defaultRowHeight="15" x14ac:dyDescent="0.25"/>
  <cols>
    <col min="1" max="1" width="19.140625" bestFit="1" customWidth="1"/>
    <col min="2" max="2" width="34" bestFit="1" customWidth="1"/>
    <col min="3" max="3" width="14.140625" bestFit="1" customWidth="1"/>
    <col min="4" max="4" width="9" bestFit="1" customWidth="1"/>
    <col min="5" max="5" width="10.140625" bestFit="1" customWidth="1"/>
    <col min="6" max="6" width="11.85546875" bestFit="1" customWidth="1"/>
    <col min="7" max="7" width="5.7109375" bestFit="1" customWidth="1"/>
    <col min="8" max="8" width="4.85546875" bestFit="1" customWidth="1"/>
    <col min="9" max="9" width="10.28515625" bestFit="1" customWidth="1"/>
    <col min="10" max="10" width="10.7109375" bestFit="1" customWidth="1"/>
  </cols>
  <sheetData>
    <row r="1" spans="1:10" x14ac:dyDescent="0.25">
      <c r="A1" s="40" t="s">
        <v>4</v>
      </c>
      <c r="B1" s="1"/>
      <c r="C1" s="1"/>
      <c r="D1" s="1"/>
      <c r="E1" s="1"/>
      <c r="F1" s="1"/>
      <c r="G1" s="1"/>
      <c r="H1" s="1"/>
      <c r="I1" s="1"/>
      <c r="J1" s="2"/>
    </row>
    <row r="2" spans="1:10" x14ac:dyDescent="0.25">
      <c r="A2" s="3" t="s">
        <v>5</v>
      </c>
      <c r="B2" s="4"/>
      <c r="C2" s="5"/>
      <c r="D2" s="25" t="s">
        <v>6</v>
      </c>
      <c r="E2" s="26">
        <v>0</v>
      </c>
      <c r="F2" s="27"/>
      <c r="G2" s="28"/>
      <c r="H2" s="29"/>
      <c r="I2" s="6" t="s">
        <v>8</v>
      </c>
      <c r="J2" s="7">
        <v>44529</v>
      </c>
    </row>
    <row r="3" spans="1:10" x14ac:dyDescent="0.25">
      <c r="A3" s="8" t="s">
        <v>7</v>
      </c>
      <c r="B3" s="8"/>
      <c r="C3" s="8"/>
      <c r="D3" s="8"/>
      <c r="E3" s="8"/>
      <c r="F3" s="8"/>
      <c r="G3" s="8"/>
      <c r="H3" s="8"/>
      <c r="I3" s="8"/>
      <c r="J3" s="8"/>
    </row>
    <row r="4" spans="1:10" x14ac:dyDescent="0.25">
      <c r="A4" s="32" t="s">
        <v>0</v>
      </c>
      <c r="B4" s="9" t="s">
        <v>9</v>
      </c>
      <c r="C4" s="9" t="s">
        <v>2</v>
      </c>
      <c r="D4" s="24" t="s">
        <v>1</v>
      </c>
      <c r="E4" s="9" t="s">
        <v>10</v>
      </c>
      <c r="F4" s="20" t="s">
        <v>11</v>
      </c>
      <c r="G4" s="9" t="s">
        <v>12</v>
      </c>
      <c r="H4" s="9" t="s">
        <v>13</v>
      </c>
      <c r="I4" s="9" t="s">
        <v>14</v>
      </c>
      <c r="J4" s="9" t="s">
        <v>15</v>
      </c>
    </row>
    <row r="5" spans="1:10" x14ac:dyDescent="0.25">
      <c r="A5" s="31" t="s">
        <v>55</v>
      </c>
      <c r="B5" s="11" t="s">
        <v>19</v>
      </c>
      <c r="C5" s="11" t="s">
        <v>79</v>
      </c>
      <c r="D5" s="30">
        <v>31.25</v>
      </c>
      <c r="E5" s="15">
        <v>0</v>
      </c>
      <c r="F5" s="11">
        <v>0</v>
      </c>
      <c r="G5" s="11">
        <v>1</v>
      </c>
      <c r="H5" s="12">
        <v>1</v>
      </c>
      <c r="I5" s="13">
        <f>H5*D5</f>
        <v>31.25</v>
      </c>
      <c r="J5" s="14">
        <v>0</v>
      </c>
    </row>
    <row r="6" spans="1:10" x14ac:dyDescent="0.25">
      <c r="A6" s="10" t="s">
        <v>27</v>
      </c>
      <c r="B6" s="11" t="s">
        <v>90</v>
      </c>
      <c r="C6" s="11" t="s">
        <v>26</v>
      </c>
      <c r="D6" s="30">
        <v>65.989999999999995</v>
      </c>
      <c r="E6" s="15">
        <v>0</v>
      </c>
      <c r="F6" s="11">
        <v>0</v>
      </c>
      <c r="G6" s="11">
        <v>1</v>
      </c>
      <c r="H6" s="12">
        <v>1</v>
      </c>
      <c r="I6" s="13">
        <f t="shared" ref="I6:I9" si="0">H6*D6</f>
        <v>65.989999999999995</v>
      </c>
      <c r="J6" s="14">
        <v>0</v>
      </c>
    </row>
    <row r="7" spans="1:10" x14ac:dyDescent="0.25">
      <c r="A7" s="10" t="s">
        <v>91</v>
      </c>
      <c r="B7" s="11" t="s">
        <v>31</v>
      </c>
      <c r="C7" s="11" t="s">
        <v>79</v>
      </c>
      <c r="D7" s="30">
        <v>9.9499999999999993</v>
      </c>
      <c r="E7" s="15">
        <v>0</v>
      </c>
      <c r="F7" s="11">
        <v>0</v>
      </c>
      <c r="G7" s="11">
        <v>1</v>
      </c>
      <c r="H7" s="12">
        <v>3</v>
      </c>
      <c r="I7" s="13">
        <f t="shared" si="0"/>
        <v>29.849999999999998</v>
      </c>
      <c r="J7" s="14">
        <v>0</v>
      </c>
    </row>
    <row r="8" spans="1:10" x14ac:dyDescent="0.25">
      <c r="A8" s="10" t="s">
        <v>92</v>
      </c>
      <c r="B8" s="11" t="s">
        <v>93</v>
      </c>
      <c r="C8" s="11" t="s">
        <v>32</v>
      </c>
      <c r="D8" s="30">
        <v>10.27</v>
      </c>
      <c r="E8" s="15">
        <v>0</v>
      </c>
      <c r="F8" s="11">
        <v>0</v>
      </c>
      <c r="G8" s="11">
        <v>1</v>
      </c>
      <c r="H8" s="12">
        <v>1</v>
      </c>
      <c r="I8" s="13">
        <f t="shared" si="0"/>
        <v>10.27</v>
      </c>
      <c r="J8" s="14">
        <v>0</v>
      </c>
    </row>
    <row r="9" spans="1:10" x14ac:dyDescent="0.25">
      <c r="A9" s="31" t="s">
        <v>110</v>
      </c>
      <c r="B9" s="35" t="s">
        <v>111</v>
      </c>
      <c r="C9" s="11" t="s">
        <v>26</v>
      </c>
      <c r="D9" s="30">
        <v>39.99</v>
      </c>
      <c r="E9" s="15">
        <v>0</v>
      </c>
      <c r="F9" s="11">
        <v>0</v>
      </c>
      <c r="G9" s="11">
        <v>1</v>
      </c>
      <c r="H9" s="12">
        <v>1</v>
      </c>
      <c r="I9" s="13">
        <f t="shared" si="0"/>
        <v>39.99</v>
      </c>
      <c r="J9" s="14">
        <v>0</v>
      </c>
    </row>
    <row r="10" spans="1:10" x14ac:dyDescent="0.25">
      <c r="A10" s="31" t="s">
        <v>38</v>
      </c>
      <c r="B10" s="31" t="s">
        <v>42</v>
      </c>
      <c r="C10" s="31" t="s">
        <v>32</v>
      </c>
      <c r="D10" s="33">
        <v>153.69999999999999</v>
      </c>
      <c r="E10" s="34">
        <v>0</v>
      </c>
      <c r="F10" s="11">
        <v>0</v>
      </c>
      <c r="G10" s="35">
        <v>1</v>
      </c>
      <c r="H10" s="36">
        <v>1</v>
      </c>
      <c r="I10" s="37">
        <f>H10*D10</f>
        <v>153.69999999999999</v>
      </c>
      <c r="J10" s="38">
        <v>0</v>
      </c>
    </row>
    <row r="11" spans="1:10" x14ac:dyDescent="0.25">
      <c r="A11" s="31" t="s">
        <v>94</v>
      </c>
      <c r="B11" s="31" t="s">
        <v>95</v>
      </c>
      <c r="C11" s="31" t="s">
        <v>32</v>
      </c>
      <c r="D11" s="33">
        <v>222.31</v>
      </c>
      <c r="E11" s="34">
        <v>0</v>
      </c>
      <c r="F11" s="11">
        <v>0</v>
      </c>
      <c r="G11" s="35">
        <v>1</v>
      </c>
      <c r="H11" s="36">
        <v>2</v>
      </c>
      <c r="I11" s="37">
        <f>H11*D11</f>
        <v>444.62</v>
      </c>
      <c r="J11" s="38">
        <v>0</v>
      </c>
    </row>
    <row r="12" spans="1:10" x14ac:dyDescent="0.25">
      <c r="A12" s="31" t="s">
        <v>96</v>
      </c>
      <c r="B12" s="31" t="s">
        <v>50</v>
      </c>
      <c r="C12" s="31" t="s">
        <v>32</v>
      </c>
      <c r="D12" s="33">
        <v>73.349999999999994</v>
      </c>
      <c r="E12" s="34">
        <v>0</v>
      </c>
      <c r="F12" s="11">
        <v>0</v>
      </c>
      <c r="G12" s="35">
        <v>1</v>
      </c>
      <c r="H12" s="36">
        <v>3</v>
      </c>
      <c r="I12" s="37">
        <f>H12*D12</f>
        <v>220.04999999999998</v>
      </c>
      <c r="J12" s="38">
        <v>0</v>
      </c>
    </row>
    <row r="13" spans="1:10" x14ac:dyDescent="0.25">
      <c r="A13" s="31" t="s">
        <v>97</v>
      </c>
      <c r="B13" s="31" t="s">
        <v>105</v>
      </c>
      <c r="C13" s="31" t="s">
        <v>32</v>
      </c>
      <c r="D13" s="33">
        <v>58.93</v>
      </c>
      <c r="E13" s="34">
        <v>0</v>
      </c>
      <c r="F13" s="11">
        <v>0</v>
      </c>
      <c r="G13" s="35">
        <v>1</v>
      </c>
      <c r="H13" s="36">
        <v>1</v>
      </c>
      <c r="I13" s="37">
        <f>H13*D13</f>
        <v>58.93</v>
      </c>
      <c r="J13" s="38">
        <v>0</v>
      </c>
    </row>
    <row r="14" spans="1:10" x14ac:dyDescent="0.25">
      <c r="A14" s="31" t="s">
        <v>47</v>
      </c>
      <c r="B14" s="31" t="s">
        <v>48</v>
      </c>
      <c r="C14" s="31" t="s">
        <v>26</v>
      </c>
      <c r="D14" s="33">
        <v>15.69</v>
      </c>
      <c r="E14" s="34">
        <v>0</v>
      </c>
      <c r="F14" s="11">
        <v>0</v>
      </c>
      <c r="G14" s="35">
        <v>1</v>
      </c>
      <c r="H14" s="36">
        <v>1</v>
      </c>
      <c r="I14" s="37">
        <f>H14*D14</f>
        <v>15.69</v>
      </c>
      <c r="J14" s="38">
        <v>0</v>
      </c>
    </row>
    <row r="15" spans="1:10" x14ac:dyDescent="0.25">
      <c r="A15" s="31" t="s">
        <v>51</v>
      </c>
      <c r="B15" s="31" t="s">
        <v>98</v>
      </c>
      <c r="C15" s="31" t="s">
        <v>99</v>
      </c>
      <c r="D15" s="33">
        <v>50</v>
      </c>
      <c r="E15" s="34">
        <v>0</v>
      </c>
      <c r="F15" s="11">
        <v>0</v>
      </c>
      <c r="G15" s="35">
        <v>1</v>
      </c>
      <c r="H15" s="36">
        <v>1</v>
      </c>
      <c r="I15" s="37">
        <f>H15*D15</f>
        <v>50</v>
      </c>
      <c r="J15" s="38">
        <v>0</v>
      </c>
    </row>
    <row r="16" spans="1:10" x14ac:dyDescent="0.25">
      <c r="A16" s="31" t="s">
        <v>100</v>
      </c>
      <c r="B16" s="31" t="s">
        <v>101</v>
      </c>
      <c r="C16" s="31" t="s">
        <v>26</v>
      </c>
      <c r="D16" s="33">
        <v>18.989999999999998</v>
      </c>
      <c r="E16" s="34">
        <v>0</v>
      </c>
      <c r="F16" s="11">
        <v>0</v>
      </c>
      <c r="G16" s="35">
        <v>1</v>
      </c>
      <c r="H16" s="36">
        <v>1</v>
      </c>
      <c r="I16" s="37">
        <f>H16*D16</f>
        <v>18.989999999999998</v>
      </c>
      <c r="J16" s="38">
        <v>0</v>
      </c>
    </row>
    <row r="17" spans="1:10" x14ac:dyDescent="0.25">
      <c r="A17" s="31" t="s">
        <v>58</v>
      </c>
      <c r="B17" s="31" t="s">
        <v>102</v>
      </c>
      <c r="C17" s="31" t="s">
        <v>57</v>
      </c>
      <c r="D17" s="33">
        <v>7.13</v>
      </c>
      <c r="E17" s="34">
        <v>0</v>
      </c>
      <c r="F17" s="11">
        <v>0</v>
      </c>
      <c r="G17" s="35">
        <v>1</v>
      </c>
      <c r="H17" s="36">
        <v>2</v>
      </c>
      <c r="I17" s="37">
        <f>H17*D17</f>
        <v>14.26</v>
      </c>
      <c r="J17" s="38">
        <v>0</v>
      </c>
    </row>
    <row r="18" spans="1:10" x14ac:dyDescent="0.25">
      <c r="A18" s="31" t="s">
        <v>61</v>
      </c>
      <c r="B18" s="31" t="s">
        <v>103</v>
      </c>
      <c r="C18" s="31" t="s">
        <v>26</v>
      </c>
      <c r="D18" s="33">
        <v>15.99</v>
      </c>
      <c r="E18" s="34">
        <v>0</v>
      </c>
      <c r="F18" s="11">
        <v>0</v>
      </c>
      <c r="G18" s="35">
        <v>4</v>
      </c>
      <c r="H18" s="36">
        <v>3</v>
      </c>
      <c r="I18" s="37">
        <f>H18*D18</f>
        <v>47.97</v>
      </c>
      <c r="J18" s="38">
        <v>0</v>
      </c>
    </row>
    <row r="19" spans="1:10" x14ac:dyDescent="0.25">
      <c r="A19" s="31" t="s">
        <v>104</v>
      </c>
      <c r="B19" s="31" t="s">
        <v>112</v>
      </c>
      <c r="C19" s="31" t="s">
        <v>32</v>
      </c>
      <c r="D19" s="33">
        <v>6.87</v>
      </c>
      <c r="E19" s="34">
        <v>0</v>
      </c>
      <c r="F19" s="11">
        <v>0</v>
      </c>
      <c r="G19" s="35">
        <v>1</v>
      </c>
      <c r="H19" s="36">
        <v>15</v>
      </c>
      <c r="I19" s="37">
        <f>H19*D19</f>
        <v>103.05</v>
      </c>
      <c r="J19" s="38">
        <v>0</v>
      </c>
    </row>
    <row r="20" spans="1:10" x14ac:dyDescent="0.25">
      <c r="A20" s="31" t="s">
        <v>65</v>
      </c>
      <c r="B20" s="31" t="s">
        <v>66</v>
      </c>
      <c r="C20" s="31" t="s">
        <v>67</v>
      </c>
      <c r="D20" s="33">
        <v>39.950000000000003</v>
      </c>
      <c r="E20" s="34">
        <v>0</v>
      </c>
      <c r="F20" s="11">
        <v>0</v>
      </c>
      <c r="G20" s="35">
        <v>1</v>
      </c>
      <c r="H20" s="36">
        <v>3</v>
      </c>
      <c r="I20" s="37">
        <f>H20*D20</f>
        <v>119.85000000000001</v>
      </c>
      <c r="J20" s="38">
        <v>0</v>
      </c>
    </row>
    <row r="21" spans="1:10" x14ac:dyDescent="0.25">
      <c r="A21" s="31" t="s">
        <v>77</v>
      </c>
      <c r="B21" s="31" t="s">
        <v>69</v>
      </c>
      <c r="C21" s="31" t="s">
        <v>67</v>
      </c>
      <c r="D21" s="33">
        <v>7.95</v>
      </c>
      <c r="E21" s="34">
        <v>0</v>
      </c>
      <c r="F21" s="11">
        <v>0</v>
      </c>
      <c r="G21" s="35">
        <v>2</v>
      </c>
      <c r="H21" s="36">
        <v>2</v>
      </c>
      <c r="I21" s="37">
        <f>H21*D21</f>
        <v>15.9</v>
      </c>
      <c r="J21" s="38">
        <v>0</v>
      </c>
    </row>
    <row r="22" spans="1:10" x14ac:dyDescent="0.25">
      <c r="A22" s="31" t="s">
        <v>74</v>
      </c>
      <c r="B22" s="31" t="s">
        <v>72</v>
      </c>
      <c r="C22" s="31" t="s">
        <v>67</v>
      </c>
      <c r="D22" s="33">
        <v>7.95</v>
      </c>
      <c r="E22" s="34">
        <v>0</v>
      </c>
      <c r="F22" s="11">
        <v>0</v>
      </c>
      <c r="G22" s="35">
        <v>2</v>
      </c>
      <c r="H22" s="36">
        <v>2</v>
      </c>
      <c r="I22" s="37">
        <f>H22*D22</f>
        <v>15.9</v>
      </c>
      <c r="J22" s="38">
        <v>0</v>
      </c>
    </row>
    <row r="23" spans="1:10" x14ac:dyDescent="0.25">
      <c r="A23" s="31" t="s">
        <v>80</v>
      </c>
      <c r="B23" s="31" t="s">
        <v>81</v>
      </c>
      <c r="C23" s="31" t="s">
        <v>79</v>
      </c>
      <c r="D23" s="33">
        <v>17.05</v>
      </c>
      <c r="E23" s="34">
        <v>0</v>
      </c>
      <c r="F23" s="11">
        <v>0</v>
      </c>
      <c r="G23" s="35">
        <v>1</v>
      </c>
      <c r="H23" s="36">
        <v>2</v>
      </c>
      <c r="I23" s="37">
        <f>H23*D23</f>
        <v>34.1</v>
      </c>
      <c r="J23" s="38">
        <v>0</v>
      </c>
    </row>
    <row r="24" spans="1:10" x14ac:dyDescent="0.25">
      <c r="A24" s="31" t="s">
        <v>73</v>
      </c>
      <c r="B24" s="31" t="s">
        <v>75</v>
      </c>
      <c r="C24" s="31" t="s">
        <v>32</v>
      </c>
      <c r="D24" s="33">
        <v>5.21</v>
      </c>
      <c r="E24" s="34">
        <v>0</v>
      </c>
      <c r="F24" s="11">
        <v>0</v>
      </c>
      <c r="G24" s="35">
        <v>1</v>
      </c>
      <c r="H24" s="36">
        <v>1</v>
      </c>
      <c r="I24" s="37">
        <f>H24*D24</f>
        <v>5.21</v>
      </c>
      <c r="J24" s="38">
        <v>0</v>
      </c>
    </row>
    <row r="25" spans="1:10" x14ac:dyDescent="0.25">
      <c r="A25" s="31" t="s">
        <v>87</v>
      </c>
      <c r="B25" s="31" t="s">
        <v>88</v>
      </c>
      <c r="C25" s="31" t="s">
        <v>57</v>
      </c>
      <c r="D25" s="33">
        <v>5.98</v>
      </c>
      <c r="E25" s="34">
        <v>0</v>
      </c>
      <c r="F25" s="11">
        <v>0</v>
      </c>
      <c r="G25" s="35">
        <v>1</v>
      </c>
      <c r="H25" s="36">
        <v>1</v>
      </c>
      <c r="I25" s="37">
        <f>H25*D25</f>
        <v>5.98</v>
      </c>
      <c r="J25" s="38">
        <v>0</v>
      </c>
    </row>
    <row r="26" spans="1:10" x14ac:dyDescent="0.25">
      <c r="A26" s="31" t="s">
        <v>108</v>
      </c>
      <c r="B26" s="31" t="s">
        <v>109</v>
      </c>
      <c r="C26" s="31" t="s">
        <v>26</v>
      </c>
      <c r="D26" s="33">
        <v>10.99</v>
      </c>
      <c r="E26" s="34">
        <v>0</v>
      </c>
      <c r="F26" s="11">
        <v>0</v>
      </c>
      <c r="G26" s="35">
        <v>1</v>
      </c>
      <c r="H26" s="36">
        <v>1</v>
      </c>
      <c r="I26" s="37">
        <f>H26*D26</f>
        <v>10.99</v>
      </c>
      <c r="J26" s="38">
        <v>0</v>
      </c>
    </row>
    <row r="27" spans="1:10" x14ac:dyDescent="0.25">
      <c r="C27" s="22"/>
    </row>
    <row r="28" spans="1:10" x14ac:dyDescent="0.25">
      <c r="C28" s="22"/>
    </row>
    <row r="31" spans="1:10" x14ac:dyDescent="0.25">
      <c r="B31" s="16" t="s">
        <v>16</v>
      </c>
      <c r="C31" s="17"/>
    </row>
    <row r="32" spans="1:10" x14ac:dyDescent="0.25">
      <c r="B32" s="18" t="s">
        <v>17</v>
      </c>
      <c r="C32" s="19">
        <v>0</v>
      </c>
    </row>
    <row r="33" spans="2:3" x14ac:dyDescent="0.25">
      <c r="B33" s="18" t="s">
        <v>18</v>
      </c>
      <c r="C33" s="19">
        <f>SUM(I5:I24)+C32</f>
        <v>1495.57</v>
      </c>
    </row>
  </sheetData>
  <mergeCells count="5">
    <mergeCell ref="A1:J1"/>
    <mergeCell ref="A2:B2"/>
    <mergeCell ref="A3:J3"/>
    <mergeCell ref="B31:C31"/>
    <mergeCell ref="F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36D8C-DB2A-4108-BDE8-A259D8A1B0E6}">
  <dimension ref="A1:G33"/>
  <sheetViews>
    <sheetView workbookViewId="0">
      <selection activeCell="D31" sqref="D31"/>
    </sheetView>
  </sheetViews>
  <sheetFormatPr defaultRowHeight="15" x14ac:dyDescent="0.25"/>
  <cols>
    <col min="1" max="1" width="22.140625" customWidth="1"/>
    <col min="2" max="2" width="24.42578125" customWidth="1"/>
    <col min="4" max="4" width="24.42578125" customWidth="1"/>
    <col min="6" max="6" width="13.85546875" bestFit="1" customWidth="1"/>
  </cols>
  <sheetData>
    <row r="1" spans="1:7" x14ac:dyDescent="0.25">
      <c r="A1" t="s">
        <v>24</v>
      </c>
      <c r="B1" t="s">
        <v>0</v>
      </c>
      <c r="C1" t="s">
        <v>29</v>
      </c>
      <c r="D1" t="s">
        <v>85</v>
      </c>
      <c r="E1" t="s">
        <v>86</v>
      </c>
      <c r="F1" t="s">
        <v>3</v>
      </c>
      <c r="G1" t="s">
        <v>23</v>
      </c>
    </row>
    <row r="2" spans="1:7" x14ac:dyDescent="0.25">
      <c r="E2">
        <f>D2*C2</f>
        <v>0</v>
      </c>
    </row>
    <row r="3" spans="1:7" x14ac:dyDescent="0.25">
      <c r="E3">
        <f t="shared" ref="E3:E25" si="0">D3*C3</f>
        <v>0</v>
      </c>
    </row>
    <row r="4" spans="1:7" x14ac:dyDescent="0.25">
      <c r="A4" t="s">
        <v>19</v>
      </c>
      <c r="B4" t="s">
        <v>55</v>
      </c>
      <c r="C4">
        <v>31.25</v>
      </c>
      <c r="D4">
        <v>1</v>
      </c>
      <c r="E4">
        <f t="shared" si="0"/>
        <v>31.25</v>
      </c>
      <c r="F4" t="s">
        <v>20</v>
      </c>
      <c r="G4" t="s">
        <v>22</v>
      </c>
    </row>
    <row r="5" spans="1:7" x14ac:dyDescent="0.25">
      <c r="A5" t="s">
        <v>21</v>
      </c>
      <c r="B5" t="s">
        <v>27</v>
      </c>
      <c r="C5">
        <v>65.989999999999995</v>
      </c>
      <c r="D5">
        <v>1</v>
      </c>
      <c r="E5">
        <f t="shared" si="0"/>
        <v>65.989999999999995</v>
      </c>
      <c r="F5" t="s">
        <v>26</v>
      </c>
      <c r="G5" s="21" t="s">
        <v>25</v>
      </c>
    </row>
    <row r="6" spans="1:7" x14ac:dyDescent="0.25">
      <c r="A6" t="s">
        <v>31</v>
      </c>
      <c r="B6" t="s">
        <v>31</v>
      </c>
      <c r="C6">
        <v>10</v>
      </c>
      <c r="E6">
        <f t="shared" si="0"/>
        <v>0</v>
      </c>
      <c r="F6" t="s">
        <v>20</v>
      </c>
      <c r="G6" s="21" t="s">
        <v>28</v>
      </c>
    </row>
    <row r="7" spans="1:7" x14ac:dyDescent="0.25">
      <c r="A7" t="s">
        <v>30</v>
      </c>
      <c r="B7" t="s">
        <v>30</v>
      </c>
      <c r="C7">
        <v>10.27</v>
      </c>
      <c r="E7">
        <f t="shared" si="0"/>
        <v>0</v>
      </c>
      <c r="F7" t="s">
        <v>32</v>
      </c>
      <c r="G7" s="21" t="s">
        <v>33</v>
      </c>
    </row>
    <row r="8" spans="1:7" x14ac:dyDescent="0.25">
      <c r="A8" t="s">
        <v>35</v>
      </c>
      <c r="B8" t="s">
        <v>36</v>
      </c>
      <c r="C8">
        <v>40</v>
      </c>
      <c r="E8">
        <f t="shared" si="0"/>
        <v>0</v>
      </c>
      <c r="F8" t="s">
        <v>26</v>
      </c>
      <c r="G8" s="21" t="s">
        <v>34</v>
      </c>
    </row>
    <row r="9" spans="1:7" x14ac:dyDescent="0.25">
      <c r="A9" t="s">
        <v>42</v>
      </c>
      <c r="B9" t="s">
        <v>38</v>
      </c>
      <c r="C9">
        <v>153.69999999999999</v>
      </c>
      <c r="E9">
        <f t="shared" si="0"/>
        <v>0</v>
      </c>
      <c r="F9" t="s">
        <v>32</v>
      </c>
      <c r="G9" s="21" t="s">
        <v>37</v>
      </c>
    </row>
    <row r="10" spans="1:7" x14ac:dyDescent="0.25">
      <c r="A10" t="s">
        <v>39</v>
      </c>
      <c r="B10" t="s">
        <v>40</v>
      </c>
      <c r="C10">
        <v>222.31</v>
      </c>
      <c r="E10">
        <f t="shared" si="0"/>
        <v>0</v>
      </c>
      <c r="F10" t="s">
        <v>32</v>
      </c>
      <c r="G10" s="21" t="s">
        <v>41</v>
      </c>
    </row>
    <row r="11" spans="1:7" x14ac:dyDescent="0.25">
      <c r="A11" t="s">
        <v>50</v>
      </c>
      <c r="C11">
        <v>73.349999999999994</v>
      </c>
      <c r="E11">
        <f t="shared" si="0"/>
        <v>0</v>
      </c>
      <c r="F11" t="s">
        <v>32</v>
      </c>
      <c r="G11" s="21" t="s">
        <v>43</v>
      </c>
    </row>
    <row r="12" spans="1:7" x14ac:dyDescent="0.25">
      <c r="A12" t="s">
        <v>44</v>
      </c>
      <c r="B12" t="s">
        <v>45</v>
      </c>
      <c r="C12">
        <v>58.93</v>
      </c>
      <c r="E12">
        <f t="shared" si="0"/>
        <v>0</v>
      </c>
      <c r="F12" t="s">
        <v>32</v>
      </c>
      <c r="G12" s="21" t="s">
        <v>46</v>
      </c>
    </row>
    <row r="13" spans="1:7" x14ac:dyDescent="0.25">
      <c r="A13" t="s">
        <v>47</v>
      </c>
      <c r="B13" t="s">
        <v>48</v>
      </c>
      <c r="C13">
        <v>15.69</v>
      </c>
      <c r="E13">
        <f t="shared" si="0"/>
        <v>0</v>
      </c>
      <c r="F13" t="s">
        <v>26</v>
      </c>
      <c r="G13" s="21" t="s">
        <v>49</v>
      </c>
    </row>
    <row r="14" spans="1:7" x14ac:dyDescent="0.25">
      <c r="A14" t="s">
        <v>51</v>
      </c>
      <c r="B14" t="s">
        <v>84</v>
      </c>
      <c r="C14">
        <v>50</v>
      </c>
      <c r="E14">
        <f t="shared" si="0"/>
        <v>0</v>
      </c>
    </row>
    <row r="15" spans="1:7" x14ac:dyDescent="0.25">
      <c r="A15" t="s">
        <v>52</v>
      </c>
      <c r="B15" t="s">
        <v>53</v>
      </c>
      <c r="C15">
        <v>18.989999999999998</v>
      </c>
      <c r="E15">
        <f t="shared" si="0"/>
        <v>0</v>
      </c>
      <c r="F15" t="s">
        <v>26</v>
      </c>
      <c r="G15" s="21" t="s">
        <v>54</v>
      </c>
    </row>
    <row r="16" spans="1:7" x14ac:dyDescent="0.25">
      <c r="A16" t="s">
        <v>58</v>
      </c>
      <c r="B16" t="s">
        <v>59</v>
      </c>
      <c r="C16">
        <v>7.13</v>
      </c>
      <c r="E16">
        <f t="shared" si="0"/>
        <v>0</v>
      </c>
      <c r="F16" t="s">
        <v>57</v>
      </c>
      <c r="G16" t="s">
        <v>56</v>
      </c>
    </row>
    <row r="17" spans="1:7" x14ac:dyDescent="0.25">
      <c r="A17" t="s">
        <v>60</v>
      </c>
      <c r="B17" t="s">
        <v>62</v>
      </c>
      <c r="C17">
        <v>15.99</v>
      </c>
      <c r="E17">
        <f t="shared" si="0"/>
        <v>0</v>
      </c>
      <c r="F17" t="s">
        <v>26</v>
      </c>
      <c r="G17" s="21" t="s">
        <v>63</v>
      </c>
    </row>
    <row r="18" spans="1:7" x14ac:dyDescent="0.25">
      <c r="A18" t="s">
        <v>64</v>
      </c>
      <c r="B18" t="s">
        <v>112</v>
      </c>
      <c r="C18">
        <v>6.87</v>
      </c>
      <c r="D18">
        <v>15</v>
      </c>
      <c r="E18">
        <f t="shared" si="0"/>
        <v>103.05</v>
      </c>
      <c r="F18" t="s">
        <v>32</v>
      </c>
      <c r="G18" s="21" t="s">
        <v>113</v>
      </c>
    </row>
    <row r="19" spans="1:7" x14ac:dyDescent="0.25">
      <c r="A19" t="s">
        <v>65</v>
      </c>
      <c r="B19" t="s">
        <v>66</v>
      </c>
      <c r="C19">
        <v>39.950000000000003</v>
      </c>
      <c r="E19">
        <f t="shared" si="0"/>
        <v>0</v>
      </c>
      <c r="F19" t="s">
        <v>67</v>
      </c>
      <c r="G19" t="s">
        <v>68</v>
      </c>
    </row>
    <row r="20" spans="1:7" x14ac:dyDescent="0.25">
      <c r="A20" t="s">
        <v>77</v>
      </c>
      <c r="B20" t="s">
        <v>69</v>
      </c>
      <c r="C20" s="22">
        <v>7.95</v>
      </c>
      <c r="E20">
        <f t="shared" si="0"/>
        <v>0</v>
      </c>
      <c r="F20" t="s">
        <v>67</v>
      </c>
      <c r="G20" t="s">
        <v>71</v>
      </c>
    </row>
    <row r="21" spans="1:7" x14ac:dyDescent="0.25">
      <c r="A21" t="s">
        <v>74</v>
      </c>
      <c r="B21" t="s">
        <v>72</v>
      </c>
      <c r="C21" s="22">
        <v>7.95</v>
      </c>
      <c r="E21">
        <f t="shared" si="0"/>
        <v>0</v>
      </c>
      <c r="F21" t="s">
        <v>67</v>
      </c>
      <c r="G21" t="s">
        <v>70</v>
      </c>
    </row>
    <row r="22" spans="1:7" x14ac:dyDescent="0.25">
      <c r="A22" t="s">
        <v>73</v>
      </c>
      <c r="B22" t="s">
        <v>75</v>
      </c>
      <c r="C22">
        <v>5.21</v>
      </c>
      <c r="E22">
        <f t="shared" si="0"/>
        <v>0</v>
      </c>
      <c r="F22" t="s">
        <v>32</v>
      </c>
      <c r="G22" s="21" t="s">
        <v>76</v>
      </c>
    </row>
    <row r="23" spans="1:7" x14ac:dyDescent="0.25">
      <c r="A23" t="s">
        <v>80</v>
      </c>
      <c r="B23" t="s">
        <v>81</v>
      </c>
      <c r="C23">
        <v>17.05</v>
      </c>
      <c r="E23">
        <f t="shared" si="0"/>
        <v>0</v>
      </c>
      <c r="F23" t="s">
        <v>79</v>
      </c>
      <c r="G23" t="s">
        <v>78</v>
      </c>
    </row>
    <row r="24" spans="1:7" ht="15.75" thickBot="1" x14ac:dyDescent="0.3">
      <c r="A24" t="s">
        <v>87</v>
      </c>
      <c r="B24" t="s">
        <v>88</v>
      </c>
      <c r="C24">
        <v>5.98</v>
      </c>
      <c r="E24">
        <f t="shared" si="0"/>
        <v>0</v>
      </c>
      <c r="G24" s="21" t="s">
        <v>89</v>
      </c>
    </row>
    <row r="25" spans="1:7" ht="15.75" thickBot="1" x14ac:dyDescent="0.3">
      <c r="A25" t="s">
        <v>83</v>
      </c>
      <c r="B25" s="21"/>
      <c r="C25">
        <v>10.99</v>
      </c>
      <c r="D25" s="21"/>
      <c r="E25">
        <f t="shared" si="0"/>
        <v>0</v>
      </c>
      <c r="F25" t="s">
        <v>26</v>
      </c>
      <c r="G25" s="23" t="s">
        <v>82</v>
      </c>
    </row>
    <row r="27" spans="1:7" x14ac:dyDescent="0.25">
      <c r="A27" t="s">
        <v>114</v>
      </c>
    </row>
    <row r="28" spans="1:7" x14ac:dyDescent="0.25">
      <c r="A28" t="s">
        <v>115</v>
      </c>
    </row>
    <row r="31" spans="1:7" x14ac:dyDescent="0.25">
      <c r="C31">
        <f>SUM(C4:C29)</f>
        <v>875.55000000000018</v>
      </c>
    </row>
    <row r="32" spans="1:7" x14ac:dyDescent="0.25">
      <c r="A32" t="s">
        <v>106</v>
      </c>
    </row>
    <row r="33" spans="1:1" x14ac:dyDescent="0.25">
      <c r="A33" s="39">
        <v>2000</v>
      </c>
    </row>
  </sheetData>
  <hyperlinks>
    <hyperlink ref="G5" r:id="rId1" display="https://www.amazon.com/Variable-Digital-Adjustable-Regulated-Switching/dp/B07X2VZSL9/ref=asc_df_B07X2VZSL9/?tag=&amp;linkCode=df0&amp;hvadid=385545943853&amp;hvpos=&amp;hvnetw=g&amp;hvrand=6458003649560075237&amp;hvpone=&amp;hvptwo=&amp;hvqmt=&amp;hvdev=c&amp;hvdvcmdl=&amp;hvlocint=&amp;hvlocphy=9011574&amp;hvtargid=pla-841479175648&amp;ref=&amp;adgrpid=79419939780&amp;th=1" xr:uid="{51443D9A-4484-4DEE-BAFE-5D50288A6E9C}"/>
    <hyperlink ref="G7" r:id="rId2" xr:uid="{30B0C6C7-58DD-467F-A04F-70555686D026}"/>
    <hyperlink ref="G8" r:id="rId3" display="https://www.amazon.com/Qibaok-Crimping-Ratcheting-Connectors-0-1-0-5mm%C2%B2/dp/B07ZK5F8HP/ref=sr_1_5?keywords=connector+kit&amp;qid=1638211005&amp;qsid=133-5442261-6813850&amp;sr=8-5&amp;sres=B07ZK5F8HP%2CB08QMYJX22%2CB092Q11S98%2CB07L9XNFGG%2CB08C5FTXZ6%2CB08DFFGFHH%2CB08ZHXF6B6%2CB07S33YTKY%2CB07FCLGF3T%2CB077YZJGQ2%2CB08JGFGQXL%2CB08BZ972B5%2CB07ZVPFMCB%2CB07CTKD7P4%2CB086Z3H4X8%2CB09BF5P3P4%2CB09DBHG6NW%2CB0869FSG86%2CB01FP1HXHQ%2CB01E4RAVI0" xr:uid="{0321D980-A5C4-4C6B-9255-2FDDE8B5B068}"/>
    <hyperlink ref="G9" r:id="rId4" xr:uid="{BAA0A523-8392-4D27-9764-5379B4CAED00}"/>
    <hyperlink ref="G10" r:id="rId5" xr:uid="{F56B34D5-EB78-47F2-984A-A909B5816CED}"/>
    <hyperlink ref="G11" r:id="rId6" xr:uid="{8460831F-32E0-49E9-97A9-361D76AB86FC}"/>
    <hyperlink ref="G12" r:id="rId7" xr:uid="{8FAE5F2F-5480-4428-9723-84B2AC74AC45}"/>
    <hyperlink ref="G13" r:id="rId8" display="https://www.amazon.com/Sutemribor-Stainless-Button-Socket-Assortment/dp/B07CYGD9XK/ref=sr_1_5?keywords=nuts+and+bolts&amp;qid=1638213404&amp;qsid=133-5442261-6813850&amp;sr=8-5&amp;sres=B076CVQZWG%2CB08MLJQFFM%2CB07CYGD9XK%2CB0867V9DKX%2CB019PXB6Z0%2CB004S249G2%2CB08TFSYJC4%2CB08V1TGDDF%2CB098ND1GW8%2CB08Z384Q6V%2CB08JLRTFMT%2CB08LGSZ4CM%2CB08DTP7CQ2%2CB07Q24FV8T%2CB01FWZUKWU%2CB09HRNM426" xr:uid="{39FF4A64-1A55-41BC-A16B-0D6EE4982B72}"/>
    <hyperlink ref="G15" r:id="rId9" display="https://www.amazon.com/OVERTURE-Filament-Consumables-Dimensional-Accuracy/dp/B07PGYHYV8/ref=sr_1_2_sspa?keywords=filament&amp;qid=1638213662&amp;sr=8-2-spons&amp;psc=1&amp;spLa=ZW5jcnlwdGVkUXVhbGlmaWVyPUEyTTNITEU0Q1RGQVpXJmVuY3J5cHRlZElkPUEwNzQ4MTAwMjUxUlZLR0xNRldDWCZlbmNyeXB0ZWRBZElkPUEwMzgzMzc5MUdBRFlRRzJORFpDNSZ3aWRnZXROYW1lPXNwX2F0ZiZhY3Rpb249Y2xpY2tSZWRpcmVjdCZkb05vdExvZ0NsaWNrPXRydWU=" xr:uid="{C5C3177B-C92D-4D91-9265-2608632F97A2}"/>
    <hyperlink ref="G17" r:id="rId10" display="https://www.amazon.com/Aluminum-Extrusion-European-Standard-7-874inch/dp/B087415ZGL/ref=asc_df_B087415ZGL/?tag=hyprod-20&amp;linkCode=df0&amp;hvadid=509217866345&amp;hvpos=&amp;hvnetw=g&amp;hvrand=14005240887227174979&amp;hvpone=&amp;hvptwo=&amp;hvqmt=&amp;hvdev=c&amp;hvdvcmdl=&amp;hvlocint=&amp;hvlocphy=9011574&amp;hvtargid=pla-1404331204712&amp;th=1" xr:uid="{744EA76D-586E-45BC-9C36-C8F92AC24345}"/>
    <hyperlink ref="G22" r:id="rId11" xr:uid="{50AC7126-B936-45DE-860C-D882210DD56E}"/>
    <hyperlink ref="G25" r:id="rId12" display="https://www.amazon.com/dp/B07PTC58KT/ref=sspa_dk_detail_3?psc=1&amp;pd_rd_i=B07PTC58KT&amp;pd_rd_w=lIY7V&amp;pf_rd_p=5d846283-ed3e-4512-a744-a30f97c5d738&amp;pd_rd_wg=keff8&amp;pf_rd_r=C9QNK9RZV51YZ6BHEP14&amp;pd_rd_r=a5616efe-0d85-48d3-abfd-6bf507b5486f&amp;spLa=ZW5jcnlwdGVkUXVhbGlmaWVyPUFBTk1aNzcxMVpMMDgmZW5jcnlwdGVkSWQ9QTAzMzg1NTgyOTVSTkhPTlIzOFlMJmVuY3J5cHRlZEFkSWQ9QTA3ODg1ODIzQ0dNSUpJNlBSTkFPJndpZGdldE5hbWU9c3BfZGV0YWlsX3RoZW1hdGljJmFjdGlvbj1jbGlja1JlZGlyZWN0JmRvTm90TG9nQ2xpY2s9dHJ1ZQ==" xr:uid="{C5833A7B-3BCD-4820-A077-E8E28F8D6270}"/>
    <hyperlink ref="G24" r:id="rId13" xr:uid="{30E926D4-D3B4-48DB-ABE4-641E3D89DE30}"/>
    <hyperlink ref="G6" r:id="rId14" xr:uid="{6CE39CF7-AC64-4D53-BCA1-6BF349C3601D}"/>
  </hyperlinks>
  <pageMargins left="0.7" right="0.7" top="0.75" bottom="0.75" header="0.3" footer="0.3"/>
  <pageSetup orientation="portrait" horizontalDpi="360" verticalDpi="360"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C50A0-69EE-4A9E-8604-543DE2379548}">
  <dimension ref="B11:B16"/>
  <sheetViews>
    <sheetView topLeftCell="A10" workbookViewId="0">
      <selection activeCell="D29" sqref="D29"/>
    </sheetView>
  </sheetViews>
  <sheetFormatPr defaultRowHeight="15" x14ac:dyDescent="0.25"/>
  <sheetData>
    <row r="11" spans="2:2" x14ac:dyDescent="0.25">
      <c r="B11" s="42" t="s">
        <v>107</v>
      </c>
    </row>
    <row r="12" spans="2:2" x14ac:dyDescent="0.25">
      <c r="B12" s="41" t="s">
        <v>26</v>
      </c>
    </row>
    <row r="13" spans="2:2" x14ac:dyDescent="0.25">
      <c r="B13" s="41" t="s">
        <v>57</v>
      </c>
    </row>
    <row r="14" spans="2:2" x14ac:dyDescent="0.25">
      <c r="B14" s="41" t="s">
        <v>79</v>
      </c>
    </row>
    <row r="15" spans="2:2" x14ac:dyDescent="0.25">
      <c r="B15" s="41" t="s">
        <v>32</v>
      </c>
    </row>
    <row r="16" spans="2:2" x14ac:dyDescent="0.25">
      <c r="B16" s="4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BOM</vt:lpstr>
      <vt:lpstr>Items to Include</vt:lpstr>
      <vt:lpstr>Vendor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Charlie</dc:creator>
  <cp:lastModifiedBy>Charles Stubbs</cp:lastModifiedBy>
  <dcterms:created xsi:type="dcterms:W3CDTF">2021-11-29T17:29:30Z</dcterms:created>
  <dcterms:modified xsi:type="dcterms:W3CDTF">2021-11-29T21:31:23Z</dcterms:modified>
</cp:coreProperties>
</file>